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360" yWindow="15" windowWidth="20955" windowHeight="9720"/>
  </bookViews>
  <sheets>
    <sheet name="зарплата" sheetId="1" r:id="rId1"/>
  </sheets>
  <definedNames>
    <definedName name="_xlnm.Print_Area" localSheetId="0">зарплата!$A$1:$K$20</definedName>
  </definedNames>
  <calcPr calcId="144525"/>
</workbook>
</file>

<file path=xl/calcChain.xml><?xml version="1.0" encoding="utf-8"?>
<calcChain xmlns="http://schemas.openxmlformats.org/spreadsheetml/2006/main">
  <c r="G17" i="1" l="1"/>
  <c r="J16" i="1"/>
  <c r="G16" i="1"/>
  <c r="J15" i="1"/>
  <c r="G15" i="1"/>
  <c r="H16" i="1" l="1"/>
  <c r="J17" i="1"/>
  <c r="I16" i="1" l="1"/>
  <c r="K16" i="1" s="1"/>
  <c r="H17" i="1" l="1"/>
  <c r="I17" i="1" s="1"/>
  <c r="K17" i="1" s="1"/>
  <c r="H15" i="1" l="1"/>
  <c r="I15" i="1" s="1"/>
  <c r="K15" i="1" s="1"/>
</calcChain>
</file>

<file path=xl/sharedStrings.xml><?xml version="1.0" encoding="utf-8"?>
<sst xmlns="http://schemas.openxmlformats.org/spreadsheetml/2006/main" count="50" uniqueCount="36">
  <si>
    <t>Таблица 1</t>
  </si>
  <si>
    <t>Расчет численности и средней заработной платы работников,</t>
  </si>
  <si>
    <t>задействованных в организации и выполнении</t>
  </si>
  <si>
    <t>муниципального задания</t>
  </si>
  <si>
    <t>по Муниципальному автономному общеобразовательному учреждению «Лицей»</t>
  </si>
  <si>
    <t>на 2023 год</t>
  </si>
  <si>
    <t>N п/п</t>
  </si>
  <si>
    <t>Уникальный номер реестровой записи</t>
  </si>
  <si>
    <t>Наименование муниципальной услуги (работы)</t>
  </si>
  <si>
    <t>Показатели, характеризующие содержание муниципальной услуги (работы) &lt;1&gt;</t>
  </si>
  <si>
    <t>Показатели, характеризующие условия (формы) оказания муниципальной услуги (работы) &lt;1&gt;</t>
  </si>
  <si>
    <t>Единица измерения</t>
  </si>
  <si>
    <t>Объем муниципальной услуги (работы) на очередной финансовый год</t>
  </si>
  <si>
    <t>Норма штатных единиц работников (норма рабочего времени), необходимых для оказания единицы муниципальной услуги (работы) &lt;2&gt;</t>
  </si>
  <si>
    <t>Нормативная (расчетная) численность работников, штатных единиц &lt;2&gt;</t>
  </si>
  <si>
    <t>Нормативные затраты на оплату труда в соответствующем финансовом году, рублей</t>
  </si>
  <si>
    <t>Средняя заработная плата, рублей в месяц</t>
  </si>
  <si>
    <t>Работники, задействованные в организации и выполнении муниципального задания, - всего, в том числе</t>
  </si>
  <si>
    <t>Персонал, не принимающий непосредственного участия в оказании муниципальной услуги (работы) (административно-управленческий и вспомогательный персонал), - всего</t>
  </si>
  <si>
    <t>Персонал, принимающий непосредственное участие в оказании соответствующей муниципальной услуги (работы), - всего, в том числе по муниципальным услугам (работам)</t>
  </si>
  <si>
    <t>801012О.99.0.БА81АЭ92001</t>
  </si>
  <si>
    <t xml:space="preserve">"Реализация основных общеобразовательных программ начального общего образования" </t>
  </si>
  <si>
    <t>х</t>
  </si>
  <si>
    <t xml:space="preserve">очная </t>
  </si>
  <si>
    <t>человек</t>
  </si>
  <si>
    <t>801012О.99.0.БА81АЮ00001</t>
  </si>
  <si>
    <t xml:space="preserve">заочная </t>
  </si>
  <si>
    <t>802111О.99.0.БА96АЮ58001</t>
  </si>
  <si>
    <t xml:space="preserve">"Реализация основных общеобразовательных программ основного общего образования" </t>
  </si>
  <si>
    <t>802112О.99.0.ББ11АЮ69001</t>
  </si>
  <si>
    <t xml:space="preserve">"Реализация основных общеобразовательных программ среднего общего образования" </t>
  </si>
  <si>
    <t>802112О.99.0.ББ11АЮ58001</t>
  </si>
  <si>
    <t xml:space="preserve">"Реализация основных общеобразовательных программ среднего общего образования"     </t>
  </si>
  <si>
    <t xml:space="preserve">804200О.99.0.ББ52АЖ48000        </t>
  </si>
  <si>
    <t xml:space="preserve">"Реализация дополнительных общеразвивающих программ"          </t>
  </si>
  <si>
    <t>чел./час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</si>
</sst>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color theme="1"/>
      <name val="Arial"/>
    </font>
    <font>
      <sz val="10"/>
      <name val="Arial"/>
    </font>
    <font>
      <sz val="11"/>
      <color theme="1"/>
      <name val="Liberation Serif"/>
      <family val="1"/>
      <charset val="204"/>
    </font>
    <font>
      <sz val="10"/>
      <color theme="1"/>
      <name val="Liberation Serif"/>
      <family val="1"/>
      <charset val="204"/>
    </font>
    <font>
      <sz val="11"/>
      <name val="Liberation Serif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9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5">
    <xf numFmtId="0" fontId="0" fillId="0" borderId="0" xfId="0"/>
    <xf numFmtId="0" fontId="3" fillId="0" borderId="0" xfId="0" applyFont="1"/>
    <xf numFmtId="0" fontId="2" fillId="0" borderId="0" xfId="0" applyFont="1" applyAlignment="1">
      <alignment horizontal="center" vertical="center"/>
    </xf>
    <xf numFmtId="0" fontId="4" fillId="0" borderId="0" xfId="0" applyFont="1"/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4" fillId="0" borderId="0" xfId="0" applyNumberFormat="1" applyFont="1"/>
    <xf numFmtId="49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0" xfId="0" applyFont="1" applyAlignment="1">
      <alignment horizontal="right" vertical="center"/>
    </xf>
  </cellXfs>
  <cellStyles count="9">
    <cellStyle name="Обычный" xfId="0" builtinId="0"/>
    <cellStyle name="Обычный 2" xfId="1"/>
    <cellStyle name="Обычный 2 2" xfId="2"/>
    <cellStyle name="Обычный 3" xfId="3"/>
    <cellStyle name="Обычный 4" xfId="4"/>
    <cellStyle name="Обычный 4 2" xfId="5"/>
    <cellStyle name="Обычный 5" xfId="6"/>
    <cellStyle name="Обычный 6" xfId="7"/>
    <cellStyle name="Обычный 7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1" Type="http://schemas.microsoft.com/office/2017/10/relationships/person" Target="persons/person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Светлана Салькова" id="{207629BA-C188-36D1-5873-526F992ADEA9}"/>
  <person displayName="Анна Паук" id="{3D161B63-4428-2EDE-8A76-FC9387CCD1D5}"/>
  <person displayName="Ольга Клочко" id="{F64A3E40-6C3A-C736-5B75-F9851AA09393}"/>
</personList>
</file>

<file path=xl/theme/theme1.xml><?xml version="1.0" encoding="utf-8"?>
<a:theme xmlns:a="http://schemas.openxmlformats.org/drawingml/2006/main" name="Theme Office">
  <a:themeElements>
    <a:clrScheme name="Standard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Standard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Standard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pageSetUpPr fitToPage="1"/>
  </sheetPr>
  <dimension ref="A1:IQ22"/>
  <sheetViews>
    <sheetView tabSelected="1" topLeftCell="A8" workbookViewId="0">
      <selection activeCell="C28" sqref="C28"/>
    </sheetView>
  </sheetViews>
  <sheetFormatPr defaultColWidth="8.85546875" defaultRowHeight="15" customHeight="1" x14ac:dyDescent="0.2"/>
  <cols>
    <col min="1" max="1" width="5.7109375" style="3" bestFit="1" customWidth="1"/>
    <col min="2" max="2" width="37.7109375" style="3" customWidth="1"/>
    <col min="3" max="3" width="43" style="3" customWidth="1"/>
    <col min="4" max="4" width="12.28515625" style="3" customWidth="1"/>
    <col min="5" max="5" width="12.140625" style="3" customWidth="1"/>
    <col min="6" max="6" width="10.28515625" style="3" customWidth="1"/>
    <col min="7" max="7" width="12.7109375" style="3" customWidth="1"/>
    <col min="8" max="8" width="16.85546875" style="3" customWidth="1"/>
    <col min="9" max="9" width="14" style="3" customWidth="1"/>
    <col min="10" max="10" width="14.85546875" style="3" customWidth="1"/>
    <col min="11" max="11" width="16.85546875" style="3" customWidth="1"/>
    <col min="12" max="251" width="8.85546875" style="3" customWidth="1"/>
    <col min="252" max="16384" width="8.85546875" style="1"/>
  </cols>
  <sheetData>
    <row r="1" spans="1:11" ht="14.25" hidden="1" x14ac:dyDescent="0.2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ht="14.25" hidden="1" x14ac:dyDescent="0.2">
      <c r="A2" s="4"/>
    </row>
    <row r="3" spans="1:11" ht="14.25" x14ac:dyDescent="0.2">
      <c r="A3" s="12" t="s">
        <v>1</v>
      </c>
      <c r="B3" s="12"/>
      <c r="C3" s="12"/>
      <c r="D3" s="12"/>
      <c r="E3" s="12"/>
      <c r="F3" s="12"/>
      <c r="G3" s="12"/>
      <c r="H3" s="12"/>
      <c r="I3" s="12"/>
      <c r="J3" s="12"/>
      <c r="K3" s="12"/>
    </row>
    <row r="4" spans="1:11" ht="14.25" x14ac:dyDescent="0.2">
      <c r="A4" s="12" t="s">
        <v>2</v>
      </c>
      <c r="B4" s="12"/>
      <c r="C4" s="12"/>
      <c r="D4" s="12"/>
      <c r="E4" s="12"/>
      <c r="F4" s="12"/>
      <c r="G4" s="12"/>
      <c r="H4" s="12"/>
      <c r="I4" s="12"/>
      <c r="J4" s="12"/>
      <c r="K4" s="12"/>
    </row>
    <row r="5" spans="1:11" ht="14.25" x14ac:dyDescent="0.2">
      <c r="A5" s="12" t="s">
        <v>3</v>
      </c>
      <c r="B5" s="12"/>
      <c r="C5" s="12"/>
      <c r="D5" s="12"/>
      <c r="E5" s="12"/>
      <c r="F5" s="12"/>
      <c r="G5" s="12"/>
      <c r="H5" s="12"/>
      <c r="I5" s="12"/>
      <c r="J5" s="12"/>
      <c r="K5" s="12"/>
    </row>
    <row r="6" spans="1:11" ht="14.25" x14ac:dyDescent="0.2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14.25" x14ac:dyDescent="0.2">
      <c r="A7" s="12" t="s">
        <v>4</v>
      </c>
      <c r="B7" s="12"/>
      <c r="C7" s="12"/>
      <c r="D7" s="12"/>
      <c r="E7" s="12"/>
      <c r="F7" s="12"/>
      <c r="G7" s="12"/>
      <c r="H7" s="12"/>
      <c r="I7" s="12"/>
      <c r="J7" s="12"/>
      <c r="K7" s="12"/>
    </row>
    <row r="8" spans="1:11" ht="14.25" x14ac:dyDescent="0.2">
      <c r="A8" s="12" t="s">
        <v>5</v>
      </c>
      <c r="B8" s="12"/>
      <c r="C8" s="12"/>
      <c r="D8" s="12"/>
      <c r="E8" s="12"/>
      <c r="F8" s="12"/>
      <c r="G8" s="12"/>
      <c r="H8" s="12"/>
      <c r="I8" s="12"/>
      <c r="J8" s="12"/>
      <c r="K8" s="12"/>
    </row>
    <row r="9" spans="1:11" ht="13.5" customHeight="1" x14ac:dyDescent="0.2">
      <c r="A9" s="5"/>
    </row>
    <row r="10" spans="1:11" ht="156.75" x14ac:dyDescent="0.2">
      <c r="A10" s="6" t="s">
        <v>6</v>
      </c>
      <c r="B10" s="6" t="s">
        <v>7</v>
      </c>
      <c r="C10" s="6" t="s">
        <v>8</v>
      </c>
      <c r="D10" s="7" t="s">
        <v>9</v>
      </c>
      <c r="E10" s="7" t="s">
        <v>10</v>
      </c>
      <c r="F10" s="6" t="s">
        <v>11</v>
      </c>
      <c r="G10" s="6" t="s">
        <v>12</v>
      </c>
      <c r="H10" s="7" t="s">
        <v>13</v>
      </c>
      <c r="I10" s="7" t="s">
        <v>14</v>
      </c>
      <c r="J10" s="6" t="s">
        <v>15</v>
      </c>
      <c r="K10" s="6" t="s">
        <v>16</v>
      </c>
    </row>
    <row r="11" spans="1:11" ht="14.25" x14ac:dyDescent="0.2">
      <c r="A11" s="6">
        <v>1</v>
      </c>
      <c r="B11" s="6">
        <v>2</v>
      </c>
      <c r="C11" s="6">
        <v>3</v>
      </c>
      <c r="D11" s="6">
        <v>4</v>
      </c>
      <c r="E11" s="6">
        <v>5</v>
      </c>
      <c r="F11" s="6">
        <v>6</v>
      </c>
      <c r="G11" s="6">
        <v>7</v>
      </c>
      <c r="H11" s="6">
        <v>8</v>
      </c>
      <c r="I11" s="6">
        <v>9</v>
      </c>
      <c r="J11" s="6">
        <v>10</v>
      </c>
      <c r="K11" s="6">
        <v>11</v>
      </c>
    </row>
    <row r="12" spans="1:11" ht="14.25" x14ac:dyDescent="0.2">
      <c r="A12" s="6">
        <v>1</v>
      </c>
      <c r="B12" s="13" t="s">
        <v>17</v>
      </c>
      <c r="C12" s="13"/>
      <c r="D12" s="13"/>
      <c r="E12" s="13"/>
      <c r="F12" s="13"/>
      <c r="G12" s="13"/>
      <c r="H12" s="13"/>
      <c r="I12" s="8">
        <v>93.11</v>
      </c>
      <c r="J12" s="8">
        <v>227925.175959905</v>
      </c>
      <c r="K12" s="8">
        <v>111394.98651125999</v>
      </c>
    </row>
    <row r="13" spans="1:11" ht="31.5" customHeight="1" x14ac:dyDescent="0.2">
      <c r="A13" s="6">
        <v>2</v>
      </c>
      <c r="B13" s="13" t="s">
        <v>18</v>
      </c>
      <c r="C13" s="13"/>
      <c r="D13" s="13"/>
      <c r="E13" s="13"/>
      <c r="F13" s="13"/>
      <c r="G13" s="13"/>
      <c r="H13" s="13"/>
      <c r="I13" s="8">
        <v>7.25</v>
      </c>
      <c r="J13" s="8">
        <v>25076.3296955388</v>
      </c>
      <c r="K13" s="8">
        <v>171462.45299385901</v>
      </c>
    </row>
    <row r="14" spans="1:11" ht="30" customHeight="1" x14ac:dyDescent="0.2">
      <c r="A14" s="6">
        <v>3</v>
      </c>
      <c r="B14" s="13" t="s">
        <v>19</v>
      </c>
      <c r="C14" s="13"/>
      <c r="D14" s="13"/>
      <c r="E14" s="13"/>
      <c r="F14" s="13"/>
      <c r="G14" s="13"/>
      <c r="H14" s="13"/>
      <c r="I14" s="8">
        <v>85.86</v>
      </c>
      <c r="J14" s="8">
        <v>202848.846264366</v>
      </c>
      <c r="K14" s="8">
        <v>106322.90251406901</v>
      </c>
    </row>
    <row r="15" spans="1:11" ht="34.5" hidden="1" customHeight="1" x14ac:dyDescent="0.2">
      <c r="A15" s="6">
        <v>4</v>
      </c>
      <c r="B15" s="10" t="s">
        <v>20</v>
      </c>
      <c r="C15" s="11" t="s">
        <v>21</v>
      </c>
      <c r="D15" s="6" t="s">
        <v>22</v>
      </c>
      <c r="E15" s="6" t="s">
        <v>23</v>
      </c>
      <c r="F15" s="6" t="s">
        <v>24</v>
      </c>
      <c r="G15" s="6" t="e">
        <f>#REF!</f>
        <v>#REF!</v>
      </c>
      <c r="H15" s="8" t="e">
        <f>#REF!</f>
        <v>#REF!</v>
      </c>
      <c r="I15" s="8" t="e">
        <f>H15/#REF!</f>
        <v>#REF!</v>
      </c>
      <c r="J15" s="8" t="e">
        <f>#REF!+#REF!</f>
        <v>#REF!</v>
      </c>
      <c r="K15" s="8" t="e">
        <f t="shared" ref="K15:K17" si="0">J15*G15/I15/12</f>
        <v>#REF!</v>
      </c>
    </row>
    <row r="16" spans="1:11" s="3" customFormat="1" ht="34.5" hidden="1" customHeight="1" x14ac:dyDescent="0.2">
      <c r="A16" s="6">
        <v>5</v>
      </c>
      <c r="B16" s="10" t="s">
        <v>25</v>
      </c>
      <c r="C16" s="11" t="s">
        <v>21</v>
      </c>
      <c r="D16" s="6" t="s">
        <v>22</v>
      </c>
      <c r="E16" s="6" t="s">
        <v>26</v>
      </c>
      <c r="F16" s="6" t="s">
        <v>24</v>
      </c>
      <c r="G16" s="6" t="e">
        <f>#REF!</f>
        <v>#REF!</v>
      </c>
      <c r="H16" s="8" t="e">
        <f>#REF!</f>
        <v>#REF!</v>
      </c>
      <c r="I16" s="8" t="e">
        <f>H16/#REF!</f>
        <v>#REF!</v>
      </c>
      <c r="J16" s="8" t="e">
        <f>#REF!+#REF!</f>
        <v>#REF!</v>
      </c>
      <c r="K16" s="8" t="e">
        <f t="shared" si="0"/>
        <v>#REF!</v>
      </c>
    </row>
    <row r="17" spans="1:11" s="3" customFormat="1" ht="30.75" hidden="1" customHeight="1" x14ac:dyDescent="0.2">
      <c r="A17" s="6">
        <v>6</v>
      </c>
      <c r="B17" s="10" t="s">
        <v>27</v>
      </c>
      <c r="C17" s="11" t="s">
        <v>28</v>
      </c>
      <c r="D17" s="6" t="s">
        <v>22</v>
      </c>
      <c r="E17" s="6" t="s">
        <v>23</v>
      </c>
      <c r="F17" s="6" t="s">
        <v>24</v>
      </c>
      <c r="G17" s="6" t="e">
        <f>#REF!</f>
        <v>#REF!</v>
      </c>
      <c r="H17" s="8" t="e">
        <f>#REF!</f>
        <v>#REF!</v>
      </c>
      <c r="I17" s="8" t="e">
        <f>H17/#REF!</f>
        <v>#REF!</v>
      </c>
      <c r="J17" s="8" t="e">
        <f>#REF!+#REF!</f>
        <v>#REF!</v>
      </c>
      <c r="K17" s="8" t="e">
        <f t="shared" si="0"/>
        <v>#REF!</v>
      </c>
    </row>
    <row r="18" spans="1:11" s="3" customFormat="1" ht="30.75" customHeight="1" x14ac:dyDescent="0.2">
      <c r="A18" s="6">
        <v>7</v>
      </c>
      <c r="B18" s="10" t="s">
        <v>29</v>
      </c>
      <c r="C18" s="11" t="s">
        <v>30</v>
      </c>
      <c r="D18" s="6" t="s">
        <v>22</v>
      </c>
      <c r="E18" s="6" t="s">
        <v>26</v>
      </c>
      <c r="F18" s="6" t="s">
        <v>24</v>
      </c>
      <c r="G18" s="6">
        <v>438</v>
      </c>
      <c r="H18" s="8">
        <v>6430.4</v>
      </c>
      <c r="I18" s="8">
        <v>5.8055566259279798</v>
      </c>
      <c r="J18" s="8">
        <v>15486.6472132001</v>
      </c>
      <c r="K18" s="8">
        <v>97365.792757460207</v>
      </c>
    </row>
    <row r="19" spans="1:11" ht="30.75" customHeight="1" x14ac:dyDescent="0.2">
      <c r="A19" s="6">
        <v>8</v>
      </c>
      <c r="B19" s="10" t="s">
        <v>31</v>
      </c>
      <c r="C19" s="11" t="s">
        <v>32</v>
      </c>
      <c r="D19" s="6" t="s">
        <v>22</v>
      </c>
      <c r="E19" s="6" t="s">
        <v>23</v>
      </c>
      <c r="F19" s="6" t="s">
        <v>24</v>
      </c>
      <c r="G19" s="6">
        <v>451</v>
      </c>
      <c r="H19" s="8">
        <v>76928.062348441905</v>
      </c>
      <c r="I19" s="8">
        <v>69.452945708944597</v>
      </c>
      <c r="J19" s="8">
        <v>212068.19299675801</v>
      </c>
      <c r="K19" s="8">
        <v>114757.25767191401</v>
      </c>
    </row>
    <row r="20" spans="1:11" ht="25.5" x14ac:dyDescent="0.2">
      <c r="A20" s="6">
        <v>9</v>
      </c>
      <c r="B20" s="10" t="s">
        <v>33</v>
      </c>
      <c r="C20" s="11" t="s">
        <v>34</v>
      </c>
      <c r="D20" s="6" t="s">
        <v>22</v>
      </c>
      <c r="E20" s="6" t="s">
        <v>23</v>
      </c>
      <c r="F20" s="6" t="s">
        <v>35</v>
      </c>
      <c r="G20" s="6">
        <v>59508</v>
      </c>
      <c r="H20" s="8">
        <v>19772.827651558098</v>
      </c>
      <c r="I20" s="8">
        <v>17.8514976651274</v>
      </c>
      <c r="J20" s="8">
        <v>370.33574994692998</v>
      </c>
      <c r="K20" s="8">
        <v>102876.241446923</v>
      </c>
    </row>
    <row r="22" spans="1:11" ht="14.25" x14ac:dyDescent="0.2">
      <c r="J22" s="9"/>
    </row>
  </sheetData>
  <mergeCells count="9">
    <mergeCell ref="A8:K8"/>
    <mergeCell ref="B12:H12"/>
    <mergeCell ref="B13:H13"/>
    <mergeCell ref="B14:H14"/>
    <mergeCell ref="A1:K1"/>
    <mergeCell ref="A3:K3"/>
    <mergeCell ref="A4:K4"/>
    <mergeCell ref="A5:K5"/>
    <mergeCell ref="A7:K7"/>
  </mergeCells>
  <pageMargins left="0.31496099999999999" right="0.11811000000000001" top="0.9842519999999999" bottom="0.15748000000000001" header="0" footer="0"/>
  <pageSetup paperSize="9" scale="77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зарплата</vt:lpstr>
      <vt:lpstr>зарплата!Область_печати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Светлана Уткина</cp:lastModifiedBy>
  <cp:revision>1</cp:revision>
  <dcterms:created xsi:type="dcterms:W3CDTF">1996-10-08T23:32:00Z</dcterms:created>
  <dcterms:modified xsi:type="dcterms:W3CDTF">2024-03-13T05:18:51Z</dcterms:modified>
  <cp:version>1048576</cp:version>
</cp:coreProperties>
</file>